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spodaření 2024" sheetId="1" r:id="rId4"/>
  </sheets>
  <definedNames/>
  <calcPr/>
</workbook>
</file>

<file path=xl/sharedStrings.xml><?xml version="1.0" encoding="utf-8"?>
<sst xmlns="http://schemas.openxmlformats.org/spreadsheetml/2006/main" count="67" uniqueCount="51">
  <si>
    <t>Hospodaření SKIP Praha 2024</t>
  </si>
  <si>
    <t xml:space="preserve">Výdaje </t>
  </si>
  <si>
    <t>Popis</t>
  </si>
  <si>
    <t>Částka</t>
  </si>
  <si>
    <t>Spotřeba materiálu, nákup potravin</t>
  </si>
  <si>
    <t>Kancelářské potřeby</t>
  </si>
  <si>
    <t>Příjmy</t>
  </si>
  <si>
    <t>Potraviny – vánoční večírek</t>
  </si>
  <si>
    <t>Členské příspěvky po odečtení odvodů</t>
  </si>
  <si>
    <t>C e l k e m</t>
  </si>
  <si>
    <t>Úroky</t>
  </si>
  <si>
    <t>Cestovné</t>
  </si>
  <si>
    <r>
      <rPr>
        <rFont val="Arial"/>
        <color theme="1"/>
        <sz val="10.0"/>
      </rPr>
      <t xml:space="preserve">V. Šantůčková </t>
    </r>
    <r>
      <rPr>
        <rFont val="Arial"/>
        <color theme="1"/>
        <sz val="10.0"/>
      </rPr>
      <t>–</t>
    </r>
    <r>
      <rPr>
        <rFont val="Arial"/>
        <color theme="1"/>
        <sz val="10.0"/>
      </rPr>
      <t xml:space="preserve"> Literární Šumava
(23.</t>
    </r>
    <r>
      <rPr>
        <rFont val="Arial"/>
        <color theme="1"/>
        <sz val="10.0"/>
      </rPr>
      <t>–</t>
    </r>
    <r>
      <rPr>
        <rFont val="Arial"/>
        <color theme="1"/>
        <sz val="10.0"/>
      </rPr>
      <t>25. 5. 2024)</t>
    </r>
  </si>
  <si>
    <t>Jiné výnosy</t>
  </si>
  <si>
    <r>
      <rPr>
        <rFont val="Arial"/>
        <color theme="1"/>
        <sz val="10.0"/>
      </rPr>
      <t xml:space="preserve">E. Gebauerová </t>
    </r>
    <r>
      <rPr>
        <rFont val="Arial"/>
        <color theme="1"/>
        <sz val="10.0"/>
      </rPr>
      <t xml:space="preserve">– </t>
    </r>
    <r>
      <rPr>
        <rFont val="Arial"/>
        <color theme="1"/>
        <sz val="10.0"/>
      </rPr>
      <t xml:space="preserve">Literární Šumava
</t>
    </r>
    <r>
      <rPr>
        <rFont val="Arial"/>
        <color theme="1"/>
        <sz val="10.0"/>
      </rPr>
      <t>(23.–25. 5. 2024)</t>
    </r>
  </si>
  <si>
    <r>
      <rPr>
        <rFont val="Arial"/>
        <color theme="1"/>
        <sz val="10.0"/>
      </rPr>
      <t xml:space="preserve">A. Kvasničková </t>
    </r>
    <r>
      <rPr>
        <rFont val="Arial"/>
        <color theme="1"/>
        <sz val="10.0"/>
      </rPr>
      <t xml:space="preserve">– </t>
    </r>
    <r>
      <rPr>
        <rFont val="Arial"/>
        <color theme="1"/>
        <sz val="10.0"/>
      </rPr>
      <t>Celostátní setkání knihovnických seniorů
(21.</t>
    </r>
    <r>
      <rPr>
        <rFont val="Arial"/>
        <color theme="1"/>
        <sz val="10.0"/>
      </rPr>
      <t>–</t>
    </r>
    <r>
      <rPr>
        <rFont val="Arial"/>
        <color theme="1"/>
        <sz val="10.0"/>
      </rPr>
      <t>23. 5. 2024)</t>
    </r>
  </si>
  <si>
    <r>
      <rPr>
        <rFont val="Arial"/>
        <color theme="1"/>
        <sz val="10.0"/>
      </rPr>
      <t>R. Papík, P. Kubošová, P. Šťastná – Knihovny současnosti 2024
(10.</t>
    </r>
    <r>
      <rPr>
        <rFont val="Arial"/>
        <color theme="1"/>
        <sz val="10.0"/>
      </rPr>
      <t>–</t>
    </r>
    <r>
      <rPr>
        <rFont val="Arial"/>
        <color theme="1"/>
        <sz val="10.0"/>
      </rPr>
      <t>12. 9. 2024)</t>
    </r>
  </si>
  <si>
    <r>
      <rPr>
        <rFont val="Arial"/>
        <color theme="1"/>
        <sz val="10.0"/>
      </rPr>
      <t xml:space="preserve">J. Kostecký </t>
    </r>
    <r>
      <rPr>
        <rFont val="Arial"/>
        <color theme="1"/>
        <sz val="10.0"/>
      </rPr>
      <t>–</t>
    </r>
    <r>
      <rPr>
        <rFont val="Arial"/>
        <color theme="1"/>
        <sz val="10.0"/>
      </rPr>
      <t xml:space="preserve"> 48. seminář knihovníků muzeí a galerií
(17.–19. 9. 2024)</t>
    </r>
  </si>
  <si>
    <t>Výdaje</t>
  </si>
  <si>
    <t>I. Horová – IASA 55th Annual Conference
(23.–26. 9. 2024)</t>
  </si>
  <si>
    <t>B. Nováková – Archivy, knihovny, muzea v digitálním světě 2024
(27.–28. 11. 2024)</t>
  </si>
  <si>
    <t>Cestovné (příspěvky na akce)</t>
  </si>
  <si>
    <t>Dary</t>
  </si>
  <si>
    <r>
      <rPr>
        <rFont val="Arial"/>
        <b/>
        <color theme="1"/>
        <sz val="10.0"/>
      </rPr>
      <t>Služby – IT a</t>
    </r>
    <r>
      <rPr>
        <rFont val="DejaVu Sans"/>
        <b/>
        <color theme="1"/>
        <sz val="10.0"/>
      </rPr>
      <t> </t>
    </r>
    <r>
      <rPr>
        <rFont val="Arial"/>
        <b/>
        <color theme="1"/>
        <sz val="10.0"/>
      </rPr>
      <t>odborné akce</t>
    </r>
  </si>
  <si>
    <t>KENLOC – užívání programu</t>
  </si>
  <si>
    <t>Služby (bez poplatků bance)</t>
  </si>
  <si>
    <t>Výstavy pro knihovny – prodloužení balíčku služeb Mini na 1 rok – zálohování a zabezpečení stránek</t>
  </si>
  <si>
    <t>Poplatky bance</t>
  </si>
  <si>
    <r>
      <rPr>
        <rFont val="Arial"/>
        <color theme="1"/>
        <sz val="10.0"/>
      </rPr>
      <t xml:space="preserve">Výstavy pro knihovny – </t>
    </r>
    <r>
      <rPr>
        <rFont val="Arial"/>
        <color theme="1"/>
        <sz val="10.0"/>
      </rPr>
      <t>prodloužení registrace domény výstav pro knihovníky na 1 rok</t>
    </r>
  </si>
  <si>
    <t>Mzdové náklady</t>
  </si>
  <si>
    <t>Veletrh Svět knihy 2024 (23.–26. 5. 2024)</t>
  </si>
  <si>
    <r>
      <rPr>
        <rFont val="Arial"/>
        <color theme="1"/>
        <sz val="10.0"/>
      </rPr>
      <t>Příprava a realizace webináře Obrázky z internetu a autorské právo (28.</t>
    </r>
    <r>
      <rPr>
        <rFont val="DejaVu Sans"/>
        <b/>
        <color theme="1"/>
        <sz val="10.0"/>
      </rPr>
      <t> </t>
    </r>
    <r>
      <rPr>
        <rFont val="Arial"/>
        <color theme="1"/>
        <sz val="10.0"/>
      </rPr>
      <t>5. 2024)</t>
    </r>
  </si>
  <si>
    <t>Vytvoření titulků k videozáznamům z online akcí (Masarykova univerzita, Středisko Teiresiás)</t>
  </si>
  <si>
    <t>Hospodářský výsledek</t>
  </si>
  <si>
    <r>
      <rPr>
        <rFont val="Arial"/>
        <b/>
        <color theme="1"/>
        <sz val="10.0"/>
      </rPr>
      <t>Služby – l</t>
    </r>
    <r>
      <rPr>
        <rFont val="Arial"/>
        <b/>
        <color rgb="FF000000"/>
        <sz val="10.0"/>
      </rPr>
      <t>iterární vycházky a muzea</t>
    </r>
  </si>
  <si>
    <t>Návštěva výstavy Bond in Motion (22. 2. 2024)</t>
  </si>
  <si>
    <t xml:space="preserve">Literární vycházka Pražská Kampa (15. 4. 2024) </t>
  </si>
  <si>
    <t>Komentovaná prohlídka výstavy Kniha je Art (5. 9. 2025)</t>
  </si>
  <si>
    <t xml:space="preserve">Literární vycházka Po stopách Jaroslava Haška (22. 10. 2024) </t>
  </si>
  <si>
    <t>Služby – divadlo</t>
  </si>
  <si>
    <t>Národní divadlo – Bakchantky (28. 11. 2024)</t>
  </si>
  <si>
    <t>Vinohradské divadlo – Nepijte tu vodu (23. 10. 2024)</t>
  </si>
  <si>
    <t>Švandovo divadlo – Smrt mu sluší (10. 2. 2025)</t>
  </si>
  <si>
    <r>
      <rPr>
        <rFont val="Arial"/>
        <color theme="1"/>
        <sz val="10.0"/>
      </rPr>
      <t xml:space="preserve">DPP </t>
    </r>
    <r>
      <rPr>
        <rFont val="Arial"/>
        <color theme="1"/>
        <sz val="10.0"/>
      </rPr>
      <t xml:space="preserve">– Y. Petrošová – </t>
    </r>
    <r>
      <rPr>
        <rFont val="Arial"/>
        <color theme="1"/>
        <sz val="10.0"/>
      </rPr>
      <t xml:space="preserve"> účetnictví</t>
    </r>
  </si>
  <si>
    <r>
      <rPr>
        <rFont val="Arial"/>
        <color theme="1"/>
        <sz val="10.0"/>
      </rPr>
      <t xml:space="preserve">DPP </t>
    </r>
    <r>
      <rPr>
        <rFont val="Arial"/>
        <color theme="1"/>
        <sz val="10.0"/>
      </rPr>
      <t xml:space="preserve">– Y. Petrošová – </t>
    </r>
    <r>
      <rPr>
        <rFont val="Arial"/>
        <color theme="1"/>
        <sz val="10.0"/>
      </rPr>
      <t xml:space="preserve"> účetnictví</t>
    </r>
  </si>
  <si>
    <t>DPP – R. Kodetová – dílna Relax pro oči (30. 9. 2024)</t>
  </si>
  <si>
    <r>
      <rPr>
        <rFont val="Arial"/>
        <color rgb="FF000000"/>
        <sz val="10.0"/>
      </rPr>
      <t xml:space="preserve">Květinový dar (cena Pražský knihovník) </t>
    </r>
    <r>
      <rPr>
        <rFont val="Arial"/>
        <color rgb="FF000000"/>
        <sz val="10.0"/>
      </rPr>
      <t>– M. Buřilová</t>
    </r>
  </si>
  <si>
    <t>Odrátované keramické knihy (cena Pražský knihovník)</t>
  </si>
  <si>
    <t>Peněžní dar (cena MARK 2024) – M. Jokeš</t>
  </si>
  <si>
    <t>Odvod daně z úroku</t>
  </si>
  <si>
    <t>Výdaje celkem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</si>
</sst>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&quot; Kč&quot;"/>
  </numFmts>
  <fonts count="9">
    <font>
      <sz val="10.0"/>
      <color rgb="FF000000"/>
      <name val="Arial"/>
      <scheme val="minor"/>
    </font>
    <font>
      <b/>
      <sz val="14.0"/>
      <color theme="1"/>
      <name val="Arial"/>
    </font>
    <font/>
    <font>
      <b/>
      <sz val="12.0"/>
      <color theme="1"/>
      <name val="Arial"/>
    </font>
    <font>
      <b/>
      <sz val="10.0"/>
      <color theme="1"/>
      <name val="Arial"/>
    </font>
    <font>
      <sz val="10.0"/>
      <color theme="1"/>
      <name val="Arial"/>
    </font>
    <font>
      <sz val="10.0"/>
      <color rgb="FF000000"/>
      <name val="Arial"/>
    </font>
    <font>
      <sz val="12.0"/>
      <color theme="1"/>
      <name val="Arial"/>
    </font>
    <font>
      <b/>
      <sz val="10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99CCFF"/>
        <bgColor rgb="FF99CCFF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</fills>
  <borders count="33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0"/>
    </xf>
    <xf borderId="2" fillId="0" fontId="2" numFmtId="0" xfId="0" applyBorder="1" applyFont="1"/>
    <xf borderId="3" fillId="2" fontId="3" numFmtId="0" xfId="0" applyAlignment="1" applyBorder="1" applyFont="1">
      <alignment horizontal="center" shrinkToFit="0" vertical="center" wrapText="0"/>
    </xf>
    <xf borderId="3" fillId="2" fontId="3" numFmtId="4" xfId="0" applyAlignment="1" applyBorder="1" applyFont="1" applyNumberFormat="1">
      <alignment horizontal="center" shrinkToFit="0" vertical="center" wrapText="0"/>
    </xf>
    <xf borderId="4" fillId="0" fontId="1" numFmtId="0" xfId="0" applyAlignment="1" applyBorder="1" applyFont="1">
      <alignment horizontal="center" shrinkToFit="0" vertical="bottom" wrapText="0"/>
    </xf>
    <xf borderId="5" fillId="0" fontId="1" numFmtId="0" xfId="0" applyAlignment="1" applyBorder="1" applyFont="1">
      <alignment horizontal="center" shrinkToFit="0" vertical="bottom" wrapText="0"/>
    </xf>
    <xf borderId="6" fillId="0" fontId="4" numFmtId="0" xfId="0" applyAlignment="1" applyBorder="1" applyFont="1">
      <alignment shrinkToFit="0" vertical="bottom" wrapText="1"/>
    </xf>
    <xf borderId="7" fillId="0" fontId="5" numFmtId="0" xfId="0" applyAlignment="1" applyBorder="1" applyFont="1">
      <alignment shrinkToFit="0" vertical="bottom" wrapText="0"/>
    </xf>
    <xf borderId="8" fillId="3" fontId="5" numFmtId="4" xfId="0" applyAlignment="1" applyBorder="1" applyFill="1" applyFont="1" applyNumberFormat="1">
      <alignment shrinkToFit="0" vertical="bottom" wrapText="0"/>
    </xf>
    <xf borderId="1" fillId="4" fontId="1" numFmtId="0" xfId="0" applyAlignment="1" applyBorder="1" applyFill="1" applyFont="1">
      <alignment horizontal="center" shrinkToFit="0" vertical="center" wrapText="0"/>
    </xf>
    <xf borderId="9" fillId="0" fontId="5" numFmtId="0" xfId="0" applyAlignment="1" applyBorder="1" applyFont="1">
      <alignment shrinkToFit="0" vertical="bottom" wrapText="0"/>
    </xf>
    <xf borderId="10" fillId="0" fontId="5" numFmtId="0" xfId="0" applyAlignment="1" applyBorder="1" applyFont="1">
      <alignment shrinkToFit="0" vertical="bottom" wrapText="0"/>
    </xf>
    <xf borderId="11" fillId="3" fontId="5" numFmtId="4" xfId="0" applyAlignment="1" applyBorder="1" applyFont="1" applyNumberFormat="1">
      <alignment shrinkToFit="0" vertical="bottom" wrapText="0"/>
    </xf>
    <xf borderId="12" fillId="0" fontId="5" numFmtId="0" xfId="0" applyAlignment="1" applyBorder="1" applyFont="1">
      <alignment shrinkToFit="0" vertical="bottom" wrapText="0"/>
    </xf>
    <xf borderId="13" fillId="3" fontId="5" numFmtId="4" xfId="0" applyAlignment="1" applyBorder="1" applyFont="1" applyNumberFormat="1">
      <alignment shrinkToFit="0" vertical="bottom" wrapText="0"/>
    </xf>
    <xf borderId="14" fillId="0" fontId="4" numFmtId="0" xfId="0" applyAlignment="1" applyBorder="1" applyFont="1">
      <alignment horizontal="left" shrinkToFit="0" vertical="bottom" wrapText="0"/>
    </xf>
    <xf borderId="15" fillId="0" fontId="2" numFmtId="0" xfId="0" applyBorder="1" applyFont="1"/>
    <xf borderId="16" fillId="5" fontId="4" numFmtId="4" xfId="0" applyAlignment="1" applyBorder="1" applyFill="1" applyFont="1" applyNumberFormat="1">
      <alignment shrinkToFit="0" vertical="bottom" wrapText="0"/>
    </xf>
    <xf borderId="0" fillId="0" fontId="6" numFmtId="0" xfId="0" applyAlignment="1" applyFont="1">
      <alignment shrinkToFit="0" vertical="bottom" wrapText="0"/>
    </xf>
    <xf borderId="6" fillId="0" fontId="4" numFmtId="0" xfId="0" applyAlignment="1" applyBorder="1" applyFont="1">
      <alignment shrinkToFit="0" vertical="bottom" wrapText="0"/>
    </xf>
    <xf borderId="7" fillId="0" fontId="5" numFmtId="0" xfId="0" applyAlignment="1" applyBorder="1" applyFont="1">
      <alignment shrinkToFit="0" vertical="bottom" wrapText="1"/>
    </xf>
    <xf borderId="10" fillId="0" fontId="5" numFmtId="0" xfId="0" applyAlignment="1" applyBorder="1" applyFont="1">
      <alignment shrinkToFit="0" vertical="bottom" wrapText="1"/>
    </xf>
    <xf borderId="3" fillId="4" fontId="4" numFmtId="0" xfId="0" applyAlignment="1" applyBorder="1" applyFont="1">
      <alignment shrinkToFit="0" vertical="bottom" wrapText="0"/>
    </xf>
    <xf borderId="3" fillId="4" fontId="4" numFmtId="4" xfId="0" applyAlignment="1" applyBorder="1" applyFont="1" applyNumberFormat="1">
      <alignment shrinkToFit="0" vertical="bottom" wrapText="0"/>
    </xf>
    <xf borderId="4" fillId="0" fontId="6" numFmtId="0" xfId="0" applyAlignment="1" applyBorder="1" applyFont="1">
      <alignment shrinkToFit="0" vertical="bottom" wrapText="0"/>
    </xf>
    <xf borderId="5" fillId="0" fontId="6" numFmtId="0" xfId="0" applyAlignment="1" applyBorder="1" applyFont="1">
      <alignment shrinkToFit="0" vertical="bottom" wrapText="0"/>
    </xf>
    <xf borderId="17" fillId="0" fontId="4" numFmtId="0" xfId="0" applyAlignment="1" applyBorder="1" applyFont="1">
      <alignment horizontal="left" shrinkToFit="0" vertical="bottom" wrapText="0"/>
    </xf>
    <xf borderId="18" fillId="0" fontId="2" numFmtId="0" xfId="0" applyBorder="1" applyFont="1"/>
    <xf borderId="19" fillId="5" fontId="4" numFmtId="4" xfId="0" applyAlignment="1" applyBorder="1" applyFont="1" applyNumberFormat="1">
      <alignment shrinkToFit="0" vertical="bottom" wrapText="0"/>
    </xf>
    <xf borderId="12" fillId="0" fontId="4" numFmtId="0" xfId="0" applyAlignment="1" applyBorder="1" applyFont="1">
      <alignment shrinkToFit="0" vertical="bottom" wrapText="1"/>
    </xf>
    <xf borderId="20" fillId="0" fontId="5" numFmtId="0" xfId="0" applyAlignment="1" applyBorder="1" applyFont="1">
      <alignment shrinkToFit="0" vertical="bottom" wrapText="0"/>
    </xf>
    <xf borderId="10" fillId="3" fontId="5" numFmtId="0" xfId="0" applyAlignment="1" applyBorder="1" applyFont="1">
      <alignment shrinkToFit="0" vertical="bottom" wrapText="1"/>
    </xf>
    <xf borderId="10" fillId="3" fontId="5" numFmtId="0" xfId="0" applyAlignment="1" applyBorder="1" applyFont="1">
      <alignment shrinkToFit="0" vertical="bottom" wrapText="0"/>
    </xf>
    <xf borderId="0" fillId="0" fontId="6" numFmtId="4" xfId="0" applyAlignment="1" applyFont="1" applyNumberFormat="1">
      <alignment shrinkToFit="0" vertical="bottom" wrapText="0"/>
    </xf>
    <xf borderId="18" fillId="0" fontId="4" numFmtId="0" xfId="0" applyAlignment="1" applyBorder="1" applyFont="1">
      <alignment horizontal="left" shrinkToFit="0" vertical="bottom" wrapText="0"/>
    </xf>
    <xf borderId="21" fillId="2" fontId="1" numFmtId="0" xfId="0" applyAlignment="1" applyBorder="1" applyFont="1">
      <alignment horizontal="center" shrinkToFit="0" vertical="center" wrapText="0"/>
    </xf>
    <xf borderId="22" fillId="0" fontId="2" numFmtId="0" xfId="0" applyBorder="1" applyFont="1"/>
    <xf borderId="7" fillId="3" fontId="5" numFmtId="0" xfId="0" applyAlignment="1" applyBorder="1" applyFont="1">
      <alignment shrinkToFit="0" vertical="bottom" wrapText="0"/>
    </xf>
    <xf borderId="23" fillId="0" fontId="4" numFmtId="0" xfId="0" applyAlignment="1" applyBorder="1" applyFont="1">
      <alignment horizontal="center" shrinkToFit="0" vertical="bottom" wrapText="0"/>
    </xf>
    <xf borderId="24" fillId="0" fontId="4" numFmtId="0" xfId="0" applyAlignment="1" applyBorder="1" applyFon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9" fillId="0" fontId="7" numFmtId="0" xfId="0" applyAlignment="1" applyBorder="1" applyFont="1">
      <alignment shrinkToFit="0" vertical="center" wrapText="0"/>
    </xf>
    <xf borderId="11" fillId="0" fontId="7" numFmtId="164" xfId="0" applyAlignment="1" applyBorder="1" applyFont="1" applyNumberFormat="1">
      <alignment shrinkToFit="0" vertical="center" wrapText="0"/>
    </xf>
    <xf borderId="25" fillId="3" fontId="5" numFmtId="0" xfId="0" applyAlignment="1" applyBorder="1" applyFont="1">
      <alignment shrinkToFit="0" vertical="bottom" wrapText="0"/>
    </xf>
    <xf borderId="0" fillId="0" fontId="5" numFmtId="4" xfId="0" applyAlignment="1" applyFont="1" applyNumberFormat="1">
      <alignment shrinkToFit="0" vertical="bottom" wrapText="0"/>
    </xf>
    <xf borderId="26" fillId="0" fontId="3" numFmtId="0" xfId="0" applyAlignment="1" applyBorder="1" applyFont="1">
      <alignment shrinkToFit="0" vertical="center" wrapText="0"/>
    </xf>
    <xf borderId="19" fillId="0" fontId="3" numFmtId="164" xfId="0" applyAlignment="1" applyBorder="1" applyFont="1" applyNumberFormat="1">
      <alignment shrinkToFit="0" vertical="center" wrapText="0"/>
    </xf>
    <xf borderId="1" fillId="0" fontId="4" numFmtId="0" xfId="0" applyAlignment="1" applyBorder="1" applyFont="1">
      <alignment horizontal="left" shrinkToFit="0" vertical="bottom" wrapText="0"/>
    </xf>
    <xf borderId="27" fillId="0" fontId="4" numFmtId="0" xfId="0" applyAlignment="1" applyBorder="1" applyFont="1">
      <alignment horizontal="left" shrinkToFit="0" vertical="bottom" wrapText="0"/>
    </xf>
    <xf borderId="28" fillId="5" fontId="4" numFmtId="4" xfId="0" applyAlignment="1" applyBorder="1" applyFont="1" applyNumberFormat="1">
      <alignment shrinkToFit="0" vertical="bottom" wrapText="0"/>
    </xf>
    <xf borderId="15" fillId="0" fontId="4" numFmtId="0" xfId="0" applyAlignment="1" applyBorder="1" applyFont="1">
      <alignment horizontal="left" shrinkToFit="0" vertical="bottom" wrapText="0"/>
    </xf>
    <xf borderId="0" fillId="0" fontId="5" numFmtId="164" xfId="0" applyAlignment="1" applyFont="1" applyNumberFormat="1">
      <alignment shrinkToFit="0" vertical="bottom" wrapText="0"/>
    </xf>
    <xf borderId="6" fillId="0" fontId="8" numFmtId="0" xfId="0" applyAlignment="1" applyBorder="1" applyFont="1">
      <alignment shrinkToFit="0" vertical="bottom" wrapText="0"/>
    </xf>
    <xf borderId="7" fillId="0" fontId="6" numFmtId="0" xfId="0" applyAlignment="1" applyBorder="1" applyFont="1">
      <alignment shrinkToFit="0" vertical="bottom" wrapText="0"/>
    </xf>
    <xf borderId="9" fillId="0" fontId="6" numFmtId="0" xfId="0" applyAlignment="1" applyBorder="1" applyFont="1">
      <alignment shrinkToFit="0" vertical="bottom" wrapText="0"/>
    </xf>
    <xf borderId="10" fillId="0" fontId="6" numFmtId="0" xfId="0" applyAlignment="1" applyBorder="1" applyFont="1">
      <alignment shrinkToFit="0" vertical="bottom" wrapText="0"/>
    </xf>
    <xf borderId="26" fillId="0" fontId="5" numFmtId="0" xfId="0" applyAlignment="1" applyBorder="1" applyFont="1">
      <alignment shrinkToFit="0" vertical="bottom" wrapText="0"/>
    </xf>
    <xf borderId="29" fillId="0" fontId="4" numFmtId="0" xfId="0" applyAlignment="1" applyBorder="1" applyFont="1">
      <alignment shrinkToFit="0" vertical="bottom" wrapText="0"/>
    </xf>
    <xf borderId="6" fillId="0" fontId="5" numFmtId="0" xfId="0" applyAlignment="1" applyBorder="1" applyFont="1">
      <alignment shrinkToFit="0" vertical="bottom" wrapText="0"/>
    </xf>
    <xf borderId="30" fillId="0" fontId="3" numFmtId="0" xfId="0" applyAlignment="1" applyBorder="1" applyFont="1">
      <alignment horizontal="left" shrinkToFit="0" vertical="center" wrapText="0"/>
    </xf>
    <xf borderId="31" fillId="0" fontId="5" numFmtId="0" xfId="0" applyAlignment="1" applyBorder="1" applyFont="1">
      <alignment shrinkToFit="0" vertical="bottom" wrapText="0"/>
    </xf>
    <xf borderId="32" fillId="0" fontId="3" numFmtId="4" xfId="0" applyAlignment="1" applyBorder="1" applyFont="1" applyNumberFormat="1">
      <alignment shrinkToFit="0" vertical="center" wrapText="0"/>
    </xf>
    <xf borderId="0" fillId="0" fontId="4" numFmtId="0" xfId="0" applyAlignment="1" applyFont="1">
      <alignment shrinkToFit="0" vertical="bottom" wrapText="0"/>
    </xf>
    <xf borderId="0" fillId="0" fontId="4" numFmtId="4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41.88"/>
    <col customWidth="1" min="2" max="2" width="26.5"/>
    <col customWidth="1" min="3" max="4" width="8.0"/>
    <col customWidth="1" min="5" max="5" width="18.88"/>
    <col customWidth="1" min="6" max="6" width="49.5"/>
    <col customWidth="1" min="7" max="7" width="15.13"/>
    <col customWidth="1" min="8" max="9" width="8.0"/>
    <col customWidth="1" min="10" max="26" width="14.5"/>
  </cols>
  <sheetData>
    <row r="1" ht="31.5" customHeight="1">
      <c r="A1" s="1" t="s">
        <v>0</v>
      </c>
      <c r="B1" s="2"/>
      <c r="E1" s="3" t="s">
        <v>1</v>
      </c>
      <c r="F1" s="3" t="s">
        <v>2</v>
      </c>
      <c r="G1" s="4" t="s">
        <v>3</v>
      </c>
    </row>
    <row r="2" ht="31.5" customHeight="1">
      <c r="A2" s="5"/>
      <c r="B2" s="6"/>
      <c r="E2" s="7" t="s">
        <v>4</v>
      </c>
      <c r="F2" s="8" t="s">
        <v>5</v>
      </c>
      <c r="G2" s="9">
        <v>3988.0</v>
      </c>
    </row>
    <row r="3" ht="24.0" customHeight="1">
      <c r="A3" s="10" t="s">
        <v>6</v>
      </c>
      <c r="B3" s="2"/>
      <c r="E3" s="11"/>
      <c r="F3" s="12" t="s">
        <v>7</v>
      </c>
      <c r="G3" s="13">
        <f>5314.72-3988</f>
        <v>1326.72</v>
      </c>
    </row>
    <row r="4" ht="24.0" customHeight="1">
      <c r="A4" s="14" t="s">
        <v>8</v>
      </c>
      <c r="B4" s="15">
        <v>109160.0</v>
      </c>
      <c r="E4" s="16" t="s">
        <v>9</v>
      </c>
      <c r="F4" s="17"/>
      <c r="G4" s="18">
        <f>SUM(G2:G3)</f>
        <v>5314.72</v>
      </c>
      <c r="H4" s="19"/>
    </row>
    <row r="5" ht="24.0" customHeight="1">
      <c r="A5" s="11" t="s">
        <v>10</v>
      </c>
      <c r="B5" s="13">
        <v>10957.63</v>
      </c>
      <c r="E5" s="20" t="s">
        <v>11</v>
      </c>
      <c r="F5" s="21" t="s">
        <v>12</v>
      </c>
      <c r="G5" s="9">
        <v>1000.0</v>
      </c>
      <c r="H5" s="19"/>
    </row>
    <row r="6" ht="24.0" customHeight="1">
      <c r="A6" s="14" t="s">
        <v>13</v>
      </c>
      <c r="B6" s="15">
        <v>0.0</v>
      </c>
      <c r="C6" s="19"/>
      <c r="D6" s="19"/>
      <c r="E6" s="11"/>
      <c r="F6" s="22" t="s">
        <v>14</v>
      </c>
      <c r="G6" s="13">
        <v>1000.0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33.75" customHeight="1">
      <c r="A7" s="23" t="s">
        <v>9</v>
      </c>
      <c r="B7" s="24">
        <f>SUM(B4:B6)</f>
        <v>120117.63</v>
      </c>
      <c r="D7" s="19"/>
      <c r="E7" s="11"/>
      <c r="F7" s="22" t="s">
        <v>15</v>
      </c>
      <c r="G7" s="13">
        <v>2250.0</v>
      </c>
      <c r="H7" s="19"/>
    </row>
    <row r="8" ht="24.0" customHeight="1">
      <c r="A8" s="25"/>
      <c r="B8" s="26"/>
      <c r="C8" s="19"/>
      <c r="D8" s="19"/>
      <c r="E8" s="11"/>
      <c r="F8" s="22" t="s">
        <v>16</v>
      </c>
      <c r="G8" s="13">
        <v>7190.0</v>
      </c>
      <c r="H8" s="19"/>
    </row>
    <row r="9" ht="31.5" customHeight="1">
      <c r="A9" s="25"/>
      <c r="B9" s="26"/>
      <c r="C9" s="19"/>
      <c r="D9" s="19"/>
      <c r="E9" s="11"/>
      <c r="F9" s="22" t="s">
        <v>17</v>
      </c>
      <c r="G9" s="13">
        <v>1000.0</v>
      </c>
      <c r="H9" s="19"/>
    </row>
    <row r="10" ht="24.0" customHeight="1">
      <c r="A10" s="10" t="s">
        <v>18</v>
      </c>
      <c r="B10" s="2"/>
      <c r="C10" s="19"/>
      <c r="D10" s="19"/>
      <c r="E10" s="11"/>
      <c r="F10" s="22" t="s">
        <v>19</v>
      </c>
      <c r="G10" s="13">
        <v>5000.0</v>
      </c>
      <c r="H10" s="19"/>
    </row>
    <row r="11" ht="24.0" customHeight="1">
      <c r="A11" s="14" t="s">
        <v>4</v>
      </c>
      <c r="B11" s="15">
        <f>G4</f>
        <v>5314.72</v>
      </c>
      <c r="C11" s="19"/>
      <c r="D11" s="19"/>
      <c r="E11" s="11"/>
      <c r="F11" s="22" t="s">
        <v>20</v>
      </c>
      <c r="G11" s="13">
        <v>800.0</v>
      </c>
      <c r="H11" s="19"/>
    </row>
    <row r="12" ht="30.0" customHeight="1">
      <c r="A12" s="11" t="s">
        <v>21</v>
      </c>
      <c r="B12" s="13">
        <f>G12</f>
        <v>18240</v>
      </c>
      <c r="C12" s="19"/>
      <c r="D12" s="19"/>
      <c r="E12" s="27" t="s">
        <v>9</v>
      </c>
      <c r="F12" s="28"/>
      <c r="G12" s="29">
        <f>SUM(G5:G11)</f>
        <v>18240</v>
      </c>
      <c r="H12" s="19"/>
    </row>
    <row r="13" ht="24.0" customHeight="1">
      <c r="A13" s="11" t="s">
        <v>22</v>
      </c>
      <c r="B13" s="13">
        <f>G36</f>
        <v>9100</v>
      </c>
      <c r="C13" s="19"/>
      <c r="D13" s="19"/>
      <c r="E13" s="30" t="s">
        <v>23</v>
      </c>
      <c r="F13" s="31" t="s">
        <v>24</v>
      </c>
      <c r="G13" s="15">
        <v>1559.4</v>
      </c>
      <c r="H13" s="19"/>
    </row>
    <row r="14" ht="24.0" customHeight="1">
      <c r="A14" s="11" t="s">
        <v>25</v>
      </c>
      <c r="B14" s="13">
        <f>G19+G24+G28</f>
        <v>43363.4</v>
      </c>
      <c r="C14" s="19"/>
      <c r="D14" s="19"/>
      <c r="E14" s="11"/>
      <c r="F14" s="32" t="s">
        <v>26</v>
      </c>
      <c r="G14" s="13">
        <v>2866.0</v>
      </c>
      <c r="H14" s="19"/>
    </row>
    <row r="15" ht="24.0" customHeight="1">
      <c r="A15" s="11" t="s">
        <v>27</v>
      </c>
      <c r="B15" s="13">
        <f>G38</f>
        <v>2287.49</v>
      </c>
      <c r="C15" s="19"/>
      <c r="D15" s="19"/>
      <c r="E15" s="11"/>
      <c r="F15" s="32" t="s">
        <v>28</v>
      </c>
      <c r="G15" s="13">
        <v>648.0</v>
      </c>
      <c r="H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ht="24.0" customHeight="1">
      <c r="A16" s="11" t="s">
        <v>29</v>
      </c>
      <c r="B16" s="13">
        <f>G32</f>
        <v>17000</v>
      </c>
      <c r="C16" s="19"/>
      <c r="D16" s="19"/>
      <c r="E16" s="11"/>
      <c r="F16" s="33" t="s">
        <v>30</v>
      </c>
      <c r="G16" s="13">
        <v>6200.0</v>
      </c>
      <c r="H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ht="24.0" customHeight="1">
      <c r="A17" s="23" t="s">
        <v>9</v>
      </c>
      <c r="B17" s="24">
        <f>SUM(B11:B16)</f>
        <v>95305.61</v>
      </c>
      <c r="C17" s="19"/>
      <c r="D17" s="19"/>
      <c r="E17" s="11"/>
      <c r="F17" s="32" t="s">
        <v>31</v>
      </c>
      <c r="G17" s="13">
        <v>8000.0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ht="24.0" customHeight="1">
      <c r="A18" s="19"/>
      <c r="B18" s="19"/>
      <c r="C18" s="19"/>
      <c r="D18" s="19"/>
      <c r="E18" s="11"/>
      <c r="F18" s="32" t="s">
        <v>32</v>
      </c>
      <c r="G18" s="13">
        <v>13500.0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ht="33.0" customHeight="1">
      <c r="B19" s="34"/>
      <c r="C19" s="19"/>
      <c r="D19" s="19"/>
      <c r="E19" s="27" t="s">
        <v>9</v>
      </c>
      <c r="F19" s="35"/>
      <c r="G19" s="18">
        <f>SUM(G13:G18)</f>
        <v>32773.4</v>
      </c>
      <c r="H19" s="19"/>
      <c r="I19" s="19"/>
    </row>
    <row r="20" ht="24.0" customHeight="1">
      <c r="A20" s="36" t="s">
        <v>33</v>
      </c>
      <c r="B20" s="37"/>
      <c r="C20" s="19"/>
      <c r="D20" s="19"/>
      <c r="E20" s="7" t="s">
        <v>34</v>
      </c>
      <c r="F20" s="38" t="s">
        <v>35</v>
      </c>
      <c r="G20" s="9">
        <v>2600.0</v>
      </c>
      <c r="H20" s="19"/>
      <c r="I20" s="19"/>
    </row>
    <row r="21" ht="24.0" customHeight="1">
      <c r="A21" s="39"/>
      <c r="B21" s="40"/>
      <c r="C21" s="41"/>
      <c r="D21" s="19"/>
      <c r="E21" s="11"/>
      <c r="F21" s="33" t="s">
        <v>36</v>
      </c>
      <c r="G21" s="13">
        <v>900.0</v>
      </c>
      <c r="H21" s="19"/>
      <c r="I21" s="19"/>
    </row>
    <row r="22" ht="24.0" customHeight="1">
      <c r="A22" s="42" t="s">
        <v>6</v>
      </c>
      <c r="B22" s="43">
        <f>B7</f>
        <v>120117.63</v>
      </c>
      <c r="C22" s="44"/>
      <c r="E22" s="11"/>
      <c r="F22" s="33" t="s">
        <v>37</v>
      </c>
      <c r="G22" s="13">
        <v>1670.0</v>
      </c>
      <c r="H22" s="19"/>
    </row>
    <row r="23" ht="29.25" customHeight="1">
      <c r="A23" s="42" t="s">
        <v>18</v>
      </c>
      <c r="B23" s="43">
        <f>B17</f>
        <v>95305.61</v>
      </c>
      <c r="C23" s="41"/>
      <c r="E23" s="11"/>
      <c r="F23" s="33" t="s">
        <v>38</v>
      </c>
      <c r="G23" s="13">
        <v>900.0</v>
      </c>
      <c r="H23" s="19"/>
      <c r="I23" s="45"/>
    </row>
    <row r="24" ht="24.0" customHeight="1">
      <c r="A24" s="46" t="s">
        <v>33</v>
      </c>
      <c r="B24" s="47">
        <f>B22-B23</f>
        <v>24812.02</v>
      </c>
      <c r="E24" s="27" t="s">
        <v>9</v>
      </c>
      <c r="F24" s="35"/>
      <c r="G24" s="18">
        <f>SUM(G20:G23)</f>
        <v>6070</v>
      </c>
      <c r="H24" s="19"/>
      <c r="I24" s="45"/>
    </row>
    <row r="25" ht="24.0" customHeight="1">
      <c r="C25" s="45"/>
      <c r="E25" s="20" t="s">
        <v>39</v>
      </c>
      <c r="F25" s="8" t="s">
        <v>40</v>
      </c>
      <c r="G25" s="9">
        <v>2090.0</v>
      </c>
      <c r="H25" s="19"/>
    </row>
    <row r="26" ht="24.0" customHeight="1">
      <c r="B26" s="34"/>
      <c r="E26" s="11"/>
      <c r="F26" s="12" t="s">
        <v>41</v>
      </c>
      <c r="G26" s="13">
        <v>1680.0</v>
      </c>
      <c r="H26" s="19"/>
    </row>
    <row r="27" ht="24.0" customHeight="1">
      <c r="E27" s="11"/>
      <c r="F27" s="12" t="s">
        <v>42</v>
      </c>
      <c r="G27" s="13">
        <v>750.0</v>
      </c>
      <c r="H27" s="19"/>
    </row>
    <row r="28" ht="24.0" customHeight="1">
      <c r="A28" s="19"/>
      <c r="B28" s="19"/>
      <c r="E28" s="48" t="s">
        <v>9</v>
      </c>
      <c r="F28" s="49"/>
      <c r="G28" s="50">
        <f>SUM(G25:G27)</f>
        <v>4520</v>
      </c>
      <c r="H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ht="24.0" customHeight="1">
      <c r="A29" s="19"/>
      <c r="B29" s="19"/>
      <c r="E29" s="20" t="s">
        <v>29</v>
      </c>
      <c r="F29" s="8" t="s">
        <v>43</v>
      </c>
      <c r="G29" s="9">
        <v>7000.0</v>
      </c>
      <c r="H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ht="32.25" customHeight="1">
      <c r="A30" s="19"/>
      <c r="B30" s="19"/>
      <c r="E30" s="11"/>
      <c r="F30" s="12" t="s">
        <v>44</v>
      </c>
      <c r="G30" s="13">
        <v>8000.0</v>
      </c>
      <c r="H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ht="24.0" customHeight="1">
      <c r="A31" s="19"/>
      <c r="B31" s="19"/>
      <c r="C31" s="19"/>
      <c r="D31" s="19"/>
      <c r="E31" s="11"/>
      <c r="F31" s="12" t="s">
        <v>45</v>
      </c>
      <c r="G31" s="13">
        <v>2000.0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ht="24.0" customHeight="1">
      <c r="B32" s="45"/>
      <c r="C32" s="19"/>
      <c r="D32" s="19"/>
      <c r="E32" s="16" t="s">
        <v>9</v>
      </c>
      <c r="F32" s="51"/>
      <c r="G32" s="18">
        <f>SUM(G29:G31)</f>
        <v>17000</v>
      </c>
      <c r="H32" s="19"/>
      <c r="I32" s="19"/>
    </row>
    <row r="33" ht="24.0" customHeight="1">
      <c r="A33" s="41"/>
      <c r="B33" s="52"/>
      <c r="C33" s="19"/>
      <c r="D33" s="19"/>
      <c r="E33" s="53" t="s">
        <v>22</v>
      </c>
      <c r="F33" s="54" t="s">
        <v>46</v>
      </c>
      <c r="G33" s="9">
        <v>500.0</v>
      </c>
      <c r="H33" s="19"/>
      <c r="I33" s="19"/>
    </row>
    <row r="34" ht="24.0" customHeight="1">
      <c r="A34" s="45"/>
      <c r="B34" s="45"/>
      <c r="C34" s="19"/>
      <c r="D34" s="19"/>
      <c r="E34" s="55"/>
      <c r="F34" s="56" t="s">
        <v>47</v>
      </c>
      <c r="G34" s="13">
        <v>3600.0</v>
      </c>
      <c r="H34" s="19"/>
      <c r="I34" s="19"/>
    </row>
    <row r="35" ht="24.0" customHeight="1">
      <c r="A35" s="45"/>
      <c r="B35" s="45"/>
      <c r="E35" s="55"/>
      <c r="F35" s="56" t="s">
        <v>48</v>
      </c>
      <c r="G35" s="13">
        <v>5000.0</v>
      </c>
      <c r="H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ht="24.0" customHeight="1">
      <c r="A36" s="45"/>
      <c r="B36" s="45"/>
      <c r="E36" s="57"/>
      <c r="F36" s="58" t="s">
        <v>9</v>
      </c>
      <c r="G36" s="29">
        <f>SUM(G33:G35)</f>
        <v>9100</v>
      </c>
      <c r="H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ht="24.0" customHeight="1">
      <c r="A37" s="45"/>
      <c r="B37" s="45"/>
      <c r="C37" s="45"/>
      <c r="E37" s="59" t="s">
        <v>27</v>
      </c>
      <c r="F37" s="8" t="s">
        <v>49</v>
      </c>
      <c r="G37" s="9">
        <v>2287.49</v>
      </c>
      <c r="H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ht="24.0" customHeight="1">
      <c r="A38" s="45"/>
      <c r="B38" s="45"/>
      <c r="C38" s="45"/>
      <c r="D38" s="19"/>
      <c r="E38" s="27" t="s">
        <v>9</v>
      </c>
      <c r="F38" s="35"/>
      <c r="G38" s="29">
        <f>SUM(G37)</f>
        <v>2287.49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ht="24.0" customHeight="1">
      <c r="B39" s="45"/>
      <c r="C39" s="45"/>
      <c r="D39" s="19"/>
      <c r="E39" s="60" t="s">
        <v>50</v>
      </c>
      <c r="F39" s="61"/>
      <c r="G39" s="62">
        <f>G4+G12+G19+G32+G28+G36+G24+G38</f>
        <v>95305.61</v>
      </c>
      <c r="H39" s="19"/>
      <c r="I39" s="19"/>
    </row>
    <row r="40" ht="24.0" customHeight="1">
      <c r="A40" s="19"/>
      <c r="B40" s="45"/>
      <c r="C40" s="45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ht="24.0" customHeight="1">
      <c r="A41" s="19"/>
      <c r="B41" s="45"/>
      <c r="C41" s="45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ht="24.0" customHeight="1">
      <c r="B42" s="45"/>
    </row>
    <row r="43" ht="24.0" customHeight="1">
      <c r="B43" s="45"/>
      <c r="C43" s="19"/>
      <c r="D43" s="19"/>
      <c r="E43" s="19"/>
      <c r="F43" s="19"/>
      <c r="G43" s="19"/>
      <c r="H43" s="19"/>
      <c r="I43" s="19"/>
    </row>
    <row r="44" ht="24.0" customHeight="1">
      <c r="B44" s="45"/>
      <c r="C44" s="19"/>
      <c r="D44" s="19"/>
      <c r="E44" s="19"/>
      <c r="F44" s="19"/>
      <c r="G44" s="19"/>
      <c r="H44" s="19"/>
      <c r="I44" s="19"/>
    </row>
    <row r="45" ht="24.0" customHeight="1">
      <c r="B45" s="45"/>
    </row>
    <row r="46" ht="24.0" customHeight="1">
      <c r="B46" s="45"/>
    </row>
    <row r="47" ht="37.5" customHeight="1">
      <c r="A47" s="63"/>
      <c r="B47" s="45"/>
    </row>
    <row r="48" ht="24.0" customHeight="1">
      <c r="B48" s="45"/>
    </row>
    <row r="49" ht="24.0" customHeight="1">
      <c r="B49" s="45"/>
    </row>
    <row r="50" ht="24.0" customHeight="1">
      <c r="B50" s="45"/>
    </row>
    <row r="51" ht="24.0" customHeight="1">
      <c r="B51" s="64"/>
    </row>
    <row r="52" ht="24.0" customHeight="1">
      <c r="A52" s="63"/>
      <c r="B52" s="45"/>
    </row>
    <row r="53" ht="24.0" customHeight="1">
      <c r="A53" s="63"/>
      <c r="B53" s="45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ht="24.0" customHeight="1">
      <c r="A54" s="63"/>
      <c r="B54" s="45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ht="24.0" customHeight="1">
      <c r="B55" s="45"/>
    </row>
    <row r="56" ht="24.0" customHeight="1">
      <c r="B56" s="64"/>
      <c r="C56" s="19"/>
      <c r="D56" s="19"/>
      <c r="E56" s="19"/>
      <c r="F56" s="19"/>
      <c r="G56" s="19"/>
      <c r="H56" s="19"/>
      <c r="I56" s="19"/>
    </row>
    <row r="57" ht="24.0" customHeight="1">
      <c r="B57" s="45"/>
      <c r="C57" s="19"/>
      <c r="D57" s="19"/>
      <c r="E57" s="19"/>
      <c r="F57" s="19"/>
      <c r="G57" s="19"/>
      <c r="H57" s="19"/>
      <c r="I57" s="19"/>
    </row>
    <row r="58" ht="24.0" customHeight="1">
      <c r="A58" s="63"/>
      <c r="B58" s="45"/>
    </row>
    <row r="59" ht="12.75" customHeight="1">
      <c r="B59" s="45"/>
    </row>
    <row r="60" ht="12.75" customHeight="1">
      <c r="B60" s="45"/>
    </row>
    <row r="61" ht="12.75" customHeight="1">
      <c r="B61" s="45"/>
    </row>
    <row r="62" ht="12.75" customHeight="1">
      <c r="B62" s="45"/>
    </row>
    <row r="63" ht="12.75" customHeight="1">
      <c r="B63" s="64"/>
    </row>
    <row r="64" ht="12.75" customHeight="1">
      <c r="B64" s="45"/>
    </row>
    <row r="65" ht="12.75" customHeight="1">
      <c r="A65" s="63"/>
      <c r="B65" s="45"/>
    </row>
    <row r="66" ht="12.75" customHeight="1">
      <c r="B66" s="45"/>
    </row>
    <row r="67" ht="12.75" customHeight="1">
      <c r="B67" s="45"/>
    </row>
    <row r="68" ht="12.75" customHeight="1">
      <c r="B68" s="45"/>
    </row>
    <row r="69" ht="12.75" customHeight="1">
      <c r="B69" s="45"/>
    </row>
    <row r="70" ht="12.75" customHeight="1">
      <c r="B70" s="45"/>
    </row>
    <row r="71" ht="12.75" customHeight="1">
      <c r="B71" s="45"/>
    </row>
    <row r="72" ht="12.75" customHeight="1">
      <c r="B72" s="64"/>
    </row>
    <row r="73" ht="12.75" customHeight="1">
      <c r="B73" s="45"/>
    </row>
    <row r="74" ht="12.75" customHeight="1">
      <c r="B74" s="45"/>
    </row>
    <row r="75" ht="12.75" customHeight="1">
      <c r="B75" s="45"/>
    </row>
    <row r="76" ht="12.75" customHeight="1">
      <c r="B76" s="45"/>
    </row>
    <row r="77" ht="12.75" customHeight="1">
      <c r="B77" s="45"/>
    </row>
    <row r="78" ht="12.75" customHeight="1">
      <c r="B78" s="45"/>
    </row>
    <row r="79" ht="12.75" customHeight="1">
      <c r="B79" s="45"/>
    </row>
    <row r="80" ht="12.75" customHeight="1">
      <c r="B80" s="45"/>
    </row>
    <row r="81" ht="12.75" customHeight="1">
      <c r="B81" s="45"/>
    </row>
    <row r="82" ht="12.75" customHeight="1">
      <c r="B82" s="45"/>
    </row>
    <row r="83" ht="12.75" customHeight="1">
      <c r="B83" s="45"/>
    </row>
    <row r="84" ht="12.75" customHeight="1">
      <c r="B84" s="45"/>
    </row>
    <row r="85" ht="12.75" customHeight="1">
      <c r="B85" s="45"/>
    </row>
    <row r="86" ht="12.75" customHeight="1">
      <c r="B86" s="45"/>
    </row>
    <row r="87" ht="12.75" customHeight="1">
      <c r="B87" s="45"/>
    </row>
    <row r="88" ht="12.75" customHeight="1">
      <c r="B88" s="45"/>
    </row>
    <row r="89" ht="12.75" customHeight="1">
      <c r="B89" s="45"/>
    </row>
    <row r="90" ht="12.75" customHeight="1">
      <c r="B90" s="45"/>
    </row>
    <row r="91" ht="12.75" customHeight="1">
      <c r="B91" s="45"/>
    </row>
    <row r="92" ht="12.75" customHeight="1">
      <c r="B92" s="45"/>
    </row>
    <row r="93" ht="12.75" customHeight="1">
      <c r="B93" s="45"/>
    </row>
    <row r="94" ht="12.75" customHeight="1">
      <c r="B94" s="45"/>
    </row>
    <row r="95" ht="12.75" customHeight="1">
      <c r="B95" s="45"/>
    </row>
    <row r="96" ht="12.75" customHeight="1">
      <c r="B96" s="45"/>
    </row>
    <row r="97" ht="12.75" customHeight="1">
      <c r="B97" s="45"/>
    </row>
    <row r="98" ht="12.75" customHeight="1">
      <c r="B98" s="45"/>
    </row>
    <row r="99" ht="12.75" customHeight="1">
      <c r="B99" s="45"/>
    </row>
    <row r="100" ht="12.75" customHeight="1">
      <c r="B100" s="45"/>
    </row>
    <row r="101" ht="12.75" customHeight="1">
      <c r="B101" s="45"/>
    </row>
    <row r="102" ht="12.75" customHeight="1">
      <c r="B102" s="45"/>
    </row>
    <row r="103" ht="12.75" customHeight="1">
      <c r="B103" s="45"/>
    </row>
    <row r="104" ht="12.75" customHeight="1">
      <c r="B104" s="45"/>
    </row>
    <row r="105" ht="12.75" customHeight="1">
      <c r="B105" s="45"/>
    </row>
    <row r="106" ht="12.75" customHeight="1">
      <c r="B106" s="45"/>
    </row>
    <row r="107" ht="12.75" customHeight="1">
      <c r="B107" s="45"/>
    </row>
    <row r="108" ht="12.75" customHeight="1">
      <c r="B108" s="45"/>
    </row>
    <row r="109" ht="12.75" customHeight="1">
      <c r="B109" s="45"/>
    </row>
    <row r="110" ht="12.75" customHeight="1">
      <c r="B110" s="45"/>
    </row>
    <row r="111" ht="12.75" customHeight="1">
      <c r="B111" s="45"/>
    </row>
    <row r="112" ht="12.75" customHeight="1">
      <c r="B112" s="45"/>
    </row>
    <row r="113" ht="12.75" customHeight="1">
      <c r="B113" s="45"/>
    </row>
    <row r="114" ht="12.75" customHeight="1">
      <c r="B114" s="45"/>
    </row>
    <row r="115" ht="12.75" customHeight="1">
      <c r="B115" s="45"/>
    </row>
    <row r="116" ht="12.75" customHeight="1">
      <c r="B116" s="45"/>
    </row>
    <row r="117" ht="12.75" customHeight="1">
      <c r="B117" s="45"/>
    </row>
    <row r="118" ht="12.75" customHeight="1">
      <c r="B118" s="45"/>
    </row>
    <row r="119" ht="12.75" customHeight="1">
      <c r="B119" s="45"/>
    </row>
    <row r="120" ht="12.75" customHeight="1">
      <c r="B120" s="45"/>
    </row>
    <row r="121" ht="12.75" customHeight="1">
      <c r="B121" s="45"/>
    </row>
    <row r="122" ht="12.75" customHeight="1">
      <c r="B122" s="45"/>
    </row>
    <row r="123" ht="12.75" customHeight="1">
      <c r="B123" s="45"/>
    </row>
    <row r="124" ht="12.75" customHeight="1">
      <c r="B124" s="45"/>
    </row>
    <row r="125" ht="12.75" customHeight="1">
      <c r="B125" s="45"/>
    </row>
    <row r="126" ht="12.75" customHeight="1">
      <c r="B126" s="45"/>
    </row>
    <row r="127" ht="12.75" customHeight="1">
      <c r="B127" s="45"/>
    </row>
    <row r="128" ht="12.75" customHeight="1">
      <c r="B128" s="45"/>
    </row>
    <row r="129" ht="12.75" customHeight="1">
      <c r="B129" s="45"/>
    </row>
    <row r="130" ht="12.75" customHeight="1">
      <c r="B130" s="45"/>
    </row>
    <row r="131" ht="12.75" customHeight="1">
      <c r="B131" s="45"/>
    </row>
    <row r="132" ht="12.75" customHeight="1">
      <c r="B132" s="45"/>
    </row>
    <row r="133" ht="12.75" customHeight="1">
      <c r="B133" s="45"/>
    </row>
    <row r="134" ht="12.75" customHeight="1">
      <c r="B134" s="45"/>
    </row>
    <row r="135" ht="12.75" customHeight="1">
      <c r="B135" s="45"/>
    </row>
    <row r="136" ht="12.75" customHeight="1">
      <c r="B136" s="45"/>
    </row>
    <row r="137" ht="12.75" customHeight="1">
      <c r="B137" s="45"/>
    </row>
    <row r="138" ht="12.75" customHeight="1">
      <c r="B138" s="45"/>
    </row>
    <row r="139" ht="12.75" customHeight="1">
      <c r="B139" s="45"/>
    </row>
    <row r="140" ht="12.75" customHeight="1">
      <c r="B140" s="45"/>
    </row>
    <row r="141" ht="12.75" customHeight="1">
      <c r="B141" s="45"/>
    </row>
    <row r="142" ht="12.75" customHeight="1">
      <c r="B142" s="45"/>
    </row>
    <row r="143" ht="12.75" customHeight="1">
      <c r="B143" s="45"/>
    </row>
    <row r="144" ht="12.75" customHeight="1">
      <c r="B144" s="45"/>
    </row>
    <row r="145" ht="12.75" customHeight="1">
      <c r="B145" s="45"/>
    </row>
    <row r="146" ht="12.75" customHeight="1">
      <c r="B146" s="45"/>
    </row>
    <row r="147" ht="12.75" customHeight="1">
      <c r="B147" s="45"/>
    </row>
    <row r="148" ht="12.75" customHeight="1">
      <c r="B148" s="45"/>
    </row>
    <row r="149" ht="12.75" customHeight="1">
      <c r="B149" s="45"/>
    </row>
    <row r="150" ht="12.75" customHeight="1">
      <c r="B150" s="45"/>
    </row>
    <row r="151" ht="12.75" customHeight="1">
      <c r="B151" s="45"/>
    </row>
    <row r="152" ht="12.75" customHeight="1">
      <c r="B152" s="45"/>
    </row>
    <row r="153" ht="12.75" customHeight="1">
      <c r="B153" s="45"/>
    </row>
    <row r="154" ht="12.75" customHeight="1">
      <c r="B154" s="45"/>
    </row>
    <row r="155" ht="12.75" customHeight="1">
      <c r="B155" s="45"/>
    </row>
    <row r="156" ht="12.75" customHeight="1">
      <c r="B156" s="45"/>
    </row>
    <row r="157" ht="12.75" customHeight="1">
      <c r="B157" s="45"/>
    </row>
    <row r="158" ht="12.75" customHeight="1">
      <c r="B158" s="45"/>
    </row>
    <row r="159" ht="12.75" customHeight="1">
      <c r="B159" s="45"/>
    </row>
    <row r="160" ht="12.75" customHeight="1">
      <c r="B160" s="45"/>
    </row>
    <row r="161" ht="12.75" customHeight="1">
      <c r="B161" s="45"/>
    </row>
    <row r="162" ht="12.75" customHeight="1">
      <c r="B162" s="45"/>
    </row>
    <row r="163" ht="12.75" customHeight="1">
      <c r="B163" s="45"/>
    </row>
    <row r="164" ht="12.75" customHeight="1">
      <c r="B164" s="45"/>
    </row>
    <row r="165" ht="12.75" customHeight="1">
      <c r="B165" s="45"/>
    </row>
    <row r="166" ht="12.75" customHeight="1">
      <c r="B166" s="45"/>
    </row>
    <row r="167" ht="12.75" customHeight="1">
      <c r="B167" s="45"/>
    </row>
    <row r="168" ht="12.75" customHeight="1">
      <c r="B168" s="45"/>
    </row>
    <row r="169" ht="12.75" customHeight="1">
      <c r="B169" s="45"/>
    </row>
    <row r="170" ht="12.75" customHeight="1">
      <c r="B170" s="45"/>
    </row>
    <row r="171" ht="12.75" customHeight="1">
      <c r="B171" s="45"/>
    </row>
    <row r="172" ht="12.75" customHeight="1">
      <c r="B172" s="45"/>
    </row>
    <row r="173" ht="12.75" customHeight="1">
      <c r="B173" s="45"/>
    </row>
    <row r="174" ht="12.75" customHeight="1">
      <c r="B174" s="45"/>
    </row>
    <row r="175" ht="12.75" customHeight="1">
      <c r="B175" s="45"/>
    </row>
    <row r="176" ht="12.75" customHeight="1">
      <c r="B176" s="45"/>
    </row>
    <row r="177" ht="12.75" customHeight="1">
      <c r="B177" s="45"/>
    </row>
    <row r="178" ht="12.75" customHeight="1">
      <c r="B178" s="45"/>
    </row>
    <row r="179" ht="12.75" customHeight="1">
      <c r="B179" s="45"/>
    </row>
    <row r="180" ht="12.75" customHeight="1">
      <c r="B180" s="45"/>
    </row>
    <row r="181" ht="12.75" customHeight="1">
      <c r="B181" s="45"/>
    </row>
    <row r="182" ht="12.75" customHeight="1">
      <c r="B182" s="45"/>
    </row>
    <row r="183" ht="12.75" customHeight="1">
      <c r="B183" s="45"/>
    </row>
    <row r="184" ht="12.75" customHeight="1">
      <c r="B184" s="45"/>
    </row>
    <row r="185" ht="12.75" customHeight="1">
      <c r="B185" s="45"/>
    </row>
    <row r="186" ht="12.75" customHeight="1">
      <c r="B186" s="45"/>
    </row>
    <row r="187" ht="12.75" customHeight="1">
      <c r="B187" s="45"/>
    </row>
    <row r="188" ht="12.75" customHeight="1">
      <c r="B188" s="45"/>
    </row>
    <row r="189" ht="12.75" customHeight="1">
      <c r="B189" s="45"/>
    </row>
    <row r="190" ht="12.75" customHeight="1">
      <c r="B190" s="45"/>
    </row>
    <row r="191" ht="12.75" customHeight="1">
      <c r="B191" s="45"/>
    </row>
    <row r="192" ht="12.75" customHeight="1">
      <c r="B192" s="45"/>
    </row>
    <row r="193" ht="12.75" customHeight="1">
      <c r="B193" s="45"/>
    </row>
    <row r="194" ht="12.75" customHeight="1">
      <c r="B194" s="45"/>
    </row>
    <row r="195" ht="12.75" customHeight="1">
      <c r="B195" s="45"/>
    </row>
    <row r="196" ht="12.75" customHeight="1">
      <c r="B196" s="45"/>
    </row>
    <row r="197" ht="12.75" customHeight="1">
      <c r="B197" s="45"/>
    </row>
    <row r="198" ht="12.75" customHeight="1">
      <c r="B198" s="45"/>
    </row>
    <row r="199" ht="12.75" customHeight="1">
      <c r="B199" s="45"/>
    </row>
    <row r="200" ht="12.75" customHeight="1">
      <c r="B200" s="45"/>
    </row>
    <row r="201" ht="12.75" customHeight="1">
      <c r="B201" s="45"/>
    </row>
    <row r="202" ht="12.75" customHeight="1">
      <c r="B202" s="45"/>
    </row>
    <row r="203" ht="12.75" customHeight="1">
      <c r="B203" s="45"/>
    </row>
    <row r="204" ht="12.75" customHeight="1">
      <c r="B204" s="45"/>
    </row>
    <row r="205" ht="12.75" customHeight="1">
      <c r="B205" s="45"/>
    </row>
    <row r="206" ht="12.75" customHeight="1">
      <c r="B206" s="45"/>
    </row>
    <row r="207" ht="12.75" customHeight="1">
      <c r="B207" s="45"/>
    </row>
    <row r="208" ht="12.75" customHeight="1">
      <c r="B208" s="45"/>
    </row>
    <row r="209" ht="12.75" customHeight="1">
      <c r="B209" s="45"/>
    </row>
    <row r="210" ht="12.75" customHeight="1">
      <c r="B210" s="45"/>
    </row>
    <row r="211" ht="12.75" customHeight="1">
      <c r="B211" s="45"/>
    </row>
    <row r="212" ht="12.75" customHeight="1">
      <c r="B212" s="45"/>
    </row>
    <row r="213" ht="12.75" customHeight="1">
      <c r="B213" s="45"/>
    </row>
    <row r="214" ht="12.75" customHeight="1">
      <c r="B214" s="45"/>
    </row>
    <row r="215" ht="12.75" customHeight="1">
      <c r="B215" s="45"/>
    </row>
    <row r="216" ht="12.75" customHeight="1">
      <c r="B216" s="45"/>
    </row>
    <row r="217" ht="12.75" customHeight="1">
      <c r="B217" s="45"/>
    </row>
    <row r="218" ht="12.75" customHeight="1">
      <c r="B218" s="45"/>
    </row>
    <row r="219" ht="12.75" customHeight="1">
      <c r="B219" s="45"/>
    </row>
    <row r="220" ht="12.75" customHeight="1">
      <c r="B220" s="45"/>
    </row>
    <row r="221" ht="12.75" customHeight="1">
      <c r="B221" s="45"/>
    </row>
    <row r="222" ht="12.75" customHeight="1">
      <c r="B222" s="45"/>
    </row>
    <row r="223" ht="12.75" customHeight="1">
      <c r="B223" s="45"/>
    </row>
    <row r="224" ht="12.75" customHeight="1">
      <c r="B224" s="45"/>
    </row>
    <row r="225" ht="12.75" customHeight="1">
      <c r="B225" s="45"/>
    </row>
    <row r="226" ht="12.75" customHeight="1">
      <c r="B226" s="45"/>
    </row>
    <row r="227" ht="12.75" customHeight="1">
      <c r="B227" s="45"/>
    </row>
    <row r="228" ht="12.75" customHeight="1">
      <c r="B228" s="45"/>
    </row>
    <row r="229" ht="12.75" customHeight="1">
      <c r="B229" s="45"/>
    </row>
    <row r="230" ht="12.75" customHeight="1">
      <c r="B230" s="45"/>
    </row>
    <row r="231" ht="12.75" customHeight="1">
      <c r="B231" s="45"/>
    </row>
    <row r="232" ht="12.75" customHeight="1">
      <c r="B232" s="45"/>
    </row>
    <row r="233" ht="12.75" customHeight="1">
      <c r="B233" s="45"/>
    </row>
    <row r="234" ht="12.75" customHeight="1">
      <c r="B234" s="45"/>
    </row>
    <row r="235" ht="12.75" customHeight="1">
      <c r="B235" s="45"/>
    </row>
    <row r="236" ht="12.75" customHeight="1">
      <c r="B236" s="45"/>
    </row>
    <row r="237" ht="12.75" customHeight="1">
      <c r="B237" s="45"/>
    </row>
    <row r="238" ht="12.75" customHeight="1">
      <c r="B238" s="45"/>
    </row>
    <row r="239" ht="12.75" customHeight="1">
      <c r="B239" s="45"/>
    </row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3:B3"/>
    <mergeCell ref="E4:F4"/>
    <mergeCell ref="A10:B10"/>
    <mergeCell ref="E12:F12"/>
    <mergeCell ref="A20:B20"/>
    <mergeCell ref="A1:B1"/>
  </mergeCells>
  <printOptions/>
  <pageMargins bottom="0.747916666666667" footer="0.0" header="0.0" left="0.708333333333333" right="0.708333333333333" top="0.747916666666667"/>
  <pageSetup orientation="portrait"/>
  <drawing r:id="rId1"/>
</worksheet>
</file>